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0" windowWidth="19420" windowHeight="110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<sst xmlns="http://schemas.openxmlformats.org/spreadsheetml/2006/main" count="123" uniqueCount="58">
  <si>
    <t>в том числе за счет средств:</t>
  </si>
  <si>
    <t>Из них:</t>
  </si>
  <si>
    <t>Примечание:</t>
  </si>
  <si>
    <t>_______________________________________________________________________________                                         _________________</t>
  </si>
  <si>
    <t xml:space="preserve">                  (Ф.И.О. исполнителя)                                                                                                                                                 (№ телефона)</t>
  </si>
  <si>
    <t>Таблица № 2</t>
  </si>
  <si>
    <t>Наименование мероприятий</t>
  </si>
  <si>
    <t>Пояснение о выполненных программных мероприятиях в отчетном году</t>
  </si>
  <si>
    <t>средств физических лиц</t>
  </si>
  <si>
    <t>Общий объем  финансирования  государственной программы - всего</t>
  </si>
  <si>
    <t>областного бюджета</t>
  </si>
  <si>
    <t>федерального бюджета</t>
  </si>
  <si>
    <t>местных бюджетов</t>
  </si>
  <si>
    <t>государственных внебюджетных фондов Российской Федерации</t>
  </si>
  <si>
    <t>средства юридических лиц</t>
  </si>
  <si>
    <r>
      <t>предусмотрено</t>
    </r>
    <r>
      <rPr>
        <b/>
        <i/>
        <sz val="16"/>
        <color indexed="8"/>
        <rFont val="Times New Roman"/>
        <family val="1"/>
      </rPr>
      <t>*)</t>
    </r>
  </si>
  <si>
    <r>
      <t xml:space="preserve">кассовое исполнение </t>
    </r>
    <r>
      <rPr>
        <b/>
        <i/>
        <sz val="16"/>
        <color indexed="8"/>
        <rFont val="Times New Roman"/>
        <family val="1"/>
      </rPr>
      <t>**)</t>
    </r>
  </si>
  <si>
    <t xml:space="preserve">**) По бюджетным источникам и средствам государственных внебюджетных фондов указывается кассовое исполнение,  по средствам юридических и физических лиц -  фактические расходы. </t>
  </si>
  <si>
    <t>***) При отсутвии перечисленных источников - строчки из таблицы возможно удалить.</t>
  </si>
  <si>
    <t xml:space="preserve">*) Указываются значения из государственной программы с учетом последней редакции государственной программы, утвержденой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год.
</t>
  </si>
  <si>
    <t xml:space="preserve"> 2016 год  (тыс. руб.)</t>
  </si>
  <si>
    <t>Здание бизнес-инкубатора на территории площадки №1 технопарка "Обнинск". Калужская область, г.Обнинск, Студгородок, 1</t>
  </si>
  <si>
    <t xml:space="preserve">       По состоянию на 01.01.2017 на объекте за счет средств федерального и областного бюджета освоено 111933,4 тыс. рублей. По итогам 2016 года возведены: монолитный железобетонный каркас здания, наружные и внутренние пенобетонные и кирпичные стены,  внутренние перегородки. 
Начаты работы  по заполнению  наружных оконных и дверных блоков,   утеплению фасадов плитами из минеральной ваты, облицовке фасада керамогранитом, монтажу витражных конструкций.
Выполнен монтаж наружных сетей водопровода, канализации ливневой, дренажной, хозяйственно-бытовой, сетей электроснабжения,. 
Частично выполнены кровельные работы: устройство пароизоляции, утепление керамзитом, устройство выравнивающей стяжки, устройство кровли из наплавляемых материалов.
Произведены пусконаладочные работы: системы ОДК (оперативно-дистанционный контроль) теплотрассы, сети 0,4 и 10 Кв.
</t>
  </si>
  <si>
    <t>Выполнение ГКУ КО "Дирекция технопарка "Обнинск" государственной функции по созданию благоприятных условий для разработки, внедрения в производство и вывода на рынок наукоемкой продукции</t>
  </si>
  <si>
    <t xml:space="preserve">   
     Управляющей компанией технопарка Обнинск» заключено 5 «Договоров о намерениях» о реализации инновационных проектов на территории технопарка «Обнинск» с компаниями: ОНПП «Технология», ООО «НПК Медбиофарм», ООО «Бион», ЗАО «ОХФК», ООО «МТМ Групп Регион». На основании положительного заключения экспертного совета компаниям присвоен статус "резидент технопарка". Три компании (ОАО "МТС", ПАО "Мегафон" и ОАО "КСК") аккредитованы в качестве сервисных резидентов технопарка.</t>
  </si>
  <si>
    <t xml:space="preserve">Данные об использовании бюджетных ассигнований и средств из иных источников, направленных на реализацию государственной программы  "Развитие предпринимательства и инноваций в Калужской области" 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</si>
  <si>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</t>
  </si>
  <si>
    <t>Предоставление субсидий субъектам малого и среднего предпринимательства на развитие лизинга</t>
  </si>
  <si>
    <t>Предоставление субсидий субъектам малого и среднего предпринимательства на компенсацию затрат, связанных с уплатой процентов по кредитам, привлеченным в российских кредитных организациях</t>
  </si>
  <si>
    <t>Предоставление субсидий субъектам малого и среднего предпринимательства на частичную компенсацию затрат, связанных с участием в выставках</t>
  </si>
  <si>
    <t>Участие Калужской области в работе Ассоциации экономического взаимодействия субъектов Российской Федерации "Ассоциация инновационных регионов России"</t>
  </si>
  <si>
    <t>Предоставление грантов (субсидий) начинающим малым инновационным компаниям, зарегистрированным и действующим на территории Калужской области не более одного года, осуществляющим инновационную деятельность</t>
  </si>
  <si>
    <t>Обеспечение доступа субъектов малого и среднего предпринимательства к заемным финансовым ресурсам на льготных условиях</t>
  </si>
  <si>
    <t>Предоставление субсидий организациям, образующим инфраструктуру поддержки субъектов малого и среднего предпринимательства, оказывающим поддержку субъектам малого и среднего инновационного предпринимательства</t>
  </si>
  <si>
    <t>Обеспечение деятельности Центра координации поддержки экспортно ориентированных субъектов малого и среднего предпринимательства</t>
  </si>
  <si>
    <t>Обеспечение деятельности Центра поддержки предпринимательства</t>
  </si>
  <si>
    <t>Субсидии на обеспечение деятельности центра кластерного развития для субъектов малого и среднего предпринимательства, осуществляющих инновационную деятельность</t>
  </si>
  <si>
    <t>Предоставление субсидий на создание и обеспечение деятельности центров молодежного инновационного творчества</t>
  </si>
  <si>
    <t>Обеспечение деятельности ГАУ КО «Агентство по развитию малых форм торговли и бытового обслуживания Калужской области»</t>
  </si>
  <si>
    <t>Софинансирование мероприятий муниципальных программ развития малого и среднего предпринимательства</t>
  </si>
  <si>
    <r>
      <t xml:space="preserve">Проплачена кредиторская задолженность за 2015 год  в сумме 704,484 тыс. руб.  В 2016 году проведен конкурсный отбор  претендентов по данному мероприятию . Целью предоставления субсидий является финансовая поддержка организаций, образующих инфраструктуру поддержки малого и среднего предпринимательства.  Победителями конкурса признаны  4 организаций.  </t>
    </r>
    <r>
      <rPr>
        <b/>
        <sz val="12"/>
        <color indexed="8"/>
        <rFont val="Times New Roman"/>
        <family val="1"/>
      </rPr>
      <t xml:space="preserve">По состоянию на 01.01.2017 кредиторская задолженность по средствам областного бюджета 500,0 тыс. руб. </t>
    </r>
  </si>
  <si>
    <r>
      <t xml:space="preserve">ГФ ПП предоставил в 2013 году  займы предпринимателям, для чего  Фондом  были взяты кредитные средства в ОАО МСП-Банке и в ООО банке "Элита".  Займы предоставлены на срок до 5 лет.   Проплачена кредиторская задолженность  за 2015 год по средствам областного бюджета – 4000,0 тыс. рублей. </t>
    </r>
    <r>
      <rPr>
        <b/>
        <sz val="12"/>
        <color indexed="8"/>
        <rFont val="Times New Roman"/>
        <family val="1"/>
      </rPr>
      <t>По состоянию на 01.01.2017 кредиторская задолженность по средствам областного бюджета - 4000,0 тыс. руб.</t>
    </r>
  </si>
  <si>
    <r>
      <t xml:space="preserve">В 2015 году проведен конкурсный отбор  получателей поддержки по данному мероприятию. Заключено 2 договора о предоставлении субсидий на сумму 1000,0 тыс. руб. Проплачена кредиторская задолженность в размере 900,0 тыс. рублей. </t>
    </r>
    <r>
      <rPr>
        <b/>
        <sz val="12"/>
        <color indexed="8"/>
        <rFont val="Times New Roman"/>
        <family val="1"/>
      </rPr>
      <t>По состоянию на 01.01.2017 кредиторская задолженность  по средствам областного бюджета 10,0 тыс. руб.</t>
    </r>
  </si>
  <si>
    <t>Общий объем  финансирования  подпрограммы 3 «Создание и развитие инновационных территориальных кластеров в сфере фармацевтики, биотехнологий, биомедицины и информационно-телекоммуникационных технологий "  - всего</t>
  </si>
  <si>
    <t xml:space="preserve">Обеспечение деятельности специализированной организации, осуществляющей методическое, организационное, экспертно-аналитическое и информационное сопровождение развития инновационного территориального кластера в виде взноса в уставный капитал ОАО «Агентство инновационного развития – центр кластерного развития Калужской области» </t>
  </si>
  <si>
    <t xml:space="preserve">Функции специализированной организации, осуществляющей методическое, организационное, экспертно-аналитическое и информационное сопровождение развития территориального кластера осуществляет ОАО «Агентство инновационного развития-центр кластерного развития Калужской области», созданное в 2010 году Правительством Калужской области с целью координации и продвижения кластерных инициатив.   </t>
  </si>
  <si>
    <t>Общий объем  финансирования  подпрограммы 2 «Создание и развитие технопарков в сфере высоких технологий в Калужской области» государственной программы «Развитие предпринимательства и инноваций в Калужской области» - всего</t>
  </si>
  <si>
    <r>
      <rPr>
        <sz val="11"/>
        <color indexed="8"/>
        <rFont val="Times New Roman"/>
        <family val="1"/>
      </rPr>
      <t>Общий объем  финансирования  подпрограммы 1</t>
    </r>
    <r>
      <rPr>
        <b/>
        <sz val="11"/>
        <color indexed="8"/>
        <rFont val="Times New Roman"/>
        <family val="1"/>
      </rPr>
      <t xml:space="preserve"> Развитие малого и среднего, в том числе инновационного, предпринимательства в Калужской области   - всего</t>
    </r>
  </si>
  <si>
    <r>
      <t xml:space="preserve">    По данному направлению осуществлялась поддержка субъектов малого и среднего предпринимательства приобретающих  производственное оборудование. Поддержка, оказываемая СМП, позволила предпринимателям модернизировать производственный процесс,  приобрести современное оборудование.</t>
    </r>
    <r>
      <rPr>
        <sz val="12"/>
        <rFont val="Times New Roman"/>
        <family val="1"/>
      </rPr>
      <t xml:space="preserve"> (Заключен 29 договоров</t>
    </r>
    <r>
      <rPr>
        <sz val="12"/>
        <color indexed="8"/>
        <rFont val="Times New Roman"/>
        <family val="1"/>
      </rPr>
      <t xml:space="preserve">). </t>
    </r>
    <r>
      <rPr>
        <b/>
        <sz val="12"/>
        <color indexed="8"/>
        <rFont val="Times New Roman"/>
        <family val="1"/>
      </rPr>
      <t xml:space="preserve"> Кредиторская задолженность  на 01.01.2017 по средствам областного бюджета -3000,0 тыс. руб.
</t>
    </r>
  </si>
  <si>
    <r>
      <t>П</t>
    </r>
    <r>
      <rPr>
        <sz val="12"/>
        <rFont val="Times New Roman"/>
        <family val="1"/>
      </rPr>
      <t xml:space="preserve">роплачена  кредиторская задолженность по средствамобластного  бюджета в размере 4834,243 </t>
    </r>
    <r>
      <rPr>
        <sz val="12"/>
        <color indexed="8"/>
        <rFont val="Times New Roman"/>
        <family val="1"/>
      </rPr>
      <t xml:space="preserve">тыс. рублей.    По данному направлению осуществлялась поддержка субъектов малого и среднего предпринимательства, приобретающих оборудование, специализированные транспортные средства в лизинг. 
Поддержка, оказываемая СМП, позволила предпринимателям модернизировать производственные процессы путем приобретения  современного производственного оборудования, а также закупить высокопроизводительные специализированные  транспортные средства (за исключением легкового транспорта) используемые в хозяйственной деятельности.   (Заключено </t>
    </r>
    <r>
      <rPr>
        <sz val="12"/>
        <rFont val="Times New Roman"/>
        <family val="1"/>
      </rPr>
      <t xml:space="preserve">35 договоров ). </t>
    </r>
    <r>
      <rPr>
        <b/>
        <sz val="12"/>
        <rFont val="Times New Roman"/>
        <family val="1"/>
      </rPr>
      <t>По состоянию на 01.01.2017  кредиторская задолженность  по средствам областного бюджета в сумме 6979, 355 тыс. рублей.</t>
    </r>
  </si>
  <si>
    <r>
      <t xml:space="preserve">Проплачена кредиторская задолженность 2015 года в сумме 6346,767 тыс. руб. В 2016 году поддержка, оказываемая СМП, позволила предпринимателям приобрести высокотехнологичное оборудование в целях модернизации производственных процессов, продолжить строительство собственных производственных зданий для размещения новых производственных мощностей и увеличения объемов выпускаемой продукции.  (Заключено 17 договоров). 
 </t>
    </r>
    <r>
      <rPr>
        <b/>
        <sz val="12"/>
        <color indexed="8"/>
        <rFont val="Times New Roman"/>
        <family val="1"/>
      </rPr>
      <t>Кредиторская задолженность  на 01.01.2017 по средствам областного бюджета -2500,036 тыс.</t>
    </r>
    <r>
      <rPr>
        <sz val="12"/>
        <color indexed="8"/>
        <rFont val="Times New Roman"/>
        <family val="1"/>
      </rPr>
      <t xml:space="preserve"> руб.</t>
    </r>
  </si>
  <si>
    <r>
      <t>Проплачена  кредиторская задолженность 2015 года  по средствам областного бюджета – 4000,0 тыс. рублей.  В 2016 году заключены договора о предоставлении субсидий с</t>
    </r>
    <r>
      <rPr>
        <sz val="12"/>
        <rFont val="Times New Roman"/>
        <family val="1"/>
      </rPr>
      <t xml:space="preserve"> 10</t>
    </r>
    <r>
      <rPr>
        <sz val="12"/>
        <color indexed="8"/>
        <rFont val="Times New Roman"/>
        <family val="1"/>
      </rPr>
      <t xml:space="preserve"> СМП на сумму 3000, 0 тыс. рублей. Участие в выставках способствует привлечению новых потенциальных клиентов, продемонстрировать  производимую продукцию и новые образцы продукции, пролонгации действующих соглашений.     </t>
    </r>
    <r>
      <rPr>
        <b/>
        <sz val="12"/>
        <color indexed="8"/>
        <rFont val="Times New Roman"/>
        <family val="1"/>
      </rPr>
      <t>По состоянию на 01.01.2017  кредиторская задолженность  по средствам областного бюджета в сумме 3000,0 тыс. рублей.</t>
    </r>
  </si>
  <si>
    <t xml:space="preserve">Оплачен членский взнос Калужской области как участника Ассоциации экономического взаимодействия субъектов Российской Федерации «Ассоциация инновационных регионов России»   в 2016 году в сумме 2 500 000 руб. </t>
  </si>
  <si>
    <t xml:space="preserve">В рамках реализации мероприятия средства областного и федерального бюджетов перечислены в виде имущественного взноса ГФПП для обеспечения деятельности Центра координации поддержки экспортно ориентированных субъектов малого и среднего предпринимательства.   Основные цели в деятельности Центра: содействие развитию экспортного потенциала организаций Калужской области, содействие в выходе на межрегиональные и международные рынки, создание информационного пространства на территории Калужской области в целях содействия продвижения товаров (работ, услуг) предприятий региона на зарубежные рынки. Услугами Центра в 2016 году воспользовались 117 субъектов малого и среднего, оказано 183 консультации.  </t>
  </si>
  <si>
    <t>Средства областного и федерального бюджетов перечислены ГФПП в виде имущественного взноса. Центром оказывались информационные, консультационные услуги субъектам малого и среднего предпринимательства, проведены обучающие семинары, тренинги. Услугами Центра в 2016 году воспользовались более 1500 субъектов малого и среднего предпринимательства, оказано 1875 консультаций.</t>
  </si>
  <si>
    <t>В 2016 г. при содействии ОАО «Агентство инновационного развития-центр кластерного развития Калужской области» было  подготовлено 2 бизнес плана для малых инновационных компаний и 1 технико-экономическое обоснование инновационной разработки. При содействии Агентства участниками кластеров Калужской области было создано 50 рабочих мест, а 20 субъектов малого и среднего предпринимательства Калужской области стали новыми участниками территориальных кластеров; было оказано более 300 услуг для 201 регионального предприятия.</t>
  </si>
  <si>
    <r>
      <t xml:space="preserve">Проплачена  кредиторская задолженность в сумме 1000,0 тыс. руб. Основные ключевые показателей деятельности Центра в 2015 году: услугами Центра  воспользовались 700 школьников; 170 студентов, аспирантов, молодых ученых; 30 представителей субъектов МСП. В 2016 году на базе Центра были разработаны и проведены 7 образовательных программ для посетителей с учетом их потребностей и возрастных категорий. В течение 2016 года было проведено 18 публичных мероприятий, направленных на развитие детского научно-технического творчества.
</t>
    </r>
    <r>
      <rPr>
        <b/>
        <sz val="12"/>
        <rFont val="Times New Roman"/>
        <family val="1"/>
      </rPr>
      <t>По состоянию на 01.01.2017 кредиторская задолженность в сумме 500,0 тыс. руб.</t>
    </r>
    <r>
      <rPr>
        <sz val="12"/>
        <rFont val="Times New Roman"/>
        <family val="1"/>
      </rPr>
      <t xml:space="preserve">
</t>
    </r>
  </si>
  <si>
    <r>
      <t xml:space="preserve">Значимой мерой государственной поддержки является стимулирование муниципальных образований к осуществлению мер поддержки и развития малого и среднего предпринимательства в муниципальных образованиях области за счет софинансирования муниципальных программ развития предпринимательства из средств областного бюджета. В 2016 году проплачена кредиторская задолженность за 2015 год в сумме 10,0 млн. рублей. Постановлением Правительства Калужской области от 21.12.2016 №  679  утверждено распределение субсидий  по средствам областного бюджета в сумме 10000,0 тыс. рублей. В 2016 году заключены соглашения с  13 муниципальным образованиям области .  </t>
    </r>
    <r>
      <rPr>
        <b/>
        <sz val="12"/>
        <rFont val="Times New Roman"/>
        <family val="1"/>
      </rPr>
      <t>По состоянию на 01.01.2017 неисполненные обязательства в сумме 10000,0 тыс. рублей.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</si>
</sst>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4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53" fillId="0" borderId="13" xfId="0" applyFont="1" applyBorder="1" applyAlignment="1">
      <alignment horizontal="justify" vertical="top" wrapText="1"/>
    </xf>
    <xf numFmtId="0" fontId="53" fillId="0" borderId="15" xfId="0" applyFont="1" applyBorder="1" applyAlignment="1">
      <alignment horizontal="justify" vertical="top" wrapText="1"/>
    </xf>
    <xf numFmtId="0" fontId="53" fillId="0" borderId="16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5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justify" vertical="top" wrapText="1"/>
    </xf>
    <xf numFmtId="0" fontId="50" fillId="0" borderId="0" xfId="0" applyFont="1" applyAlignment="1">
      <alignment horizontal="left" vertical="center" wrapText="1"/>
    </xf>
    <xf numFmtId="0" fontId="58" fillId="0" borderId="17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5" fillId="0" borderId="21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"/>
  <sheetViews>
    <sheetView tabSelected="1" zoomScalePageLayoutView="0" workbookViewId="0" topLeftCell="A10">
      <selection activeCell="C15" sqref="C15"/>
    </sheetView>
  </sheetViews>
  <sheetFormatPr defaultColWidth="9.140625" defaultRowHeight="15"/>
  <cols>
    <col min="1" max="1" width="44.8515625" style="0" customWidth="1"/>
    <col min="2" max="2" width="17.140625" style="0" customWidth="1"/>
    <col min="3" max="3" width="18.140625" style="0" customWidth="1"/>
    <col min="4" max="4" width="89.57421875" style="0" customWidth="1"/>
  </cols>
  <sheetData>
    <row r="1" spans="1:4" ht="14.25">
      <c r="A1" s="40" t="s">
        <v>5</v>
      </c>
      <c r="B1" s="40"/>
      <c r="C1" s="40"/>
      <c r="D1" s="40"/>
    </row>
    <row r="2" spans="1:4" ht="48.75" customHeight="1" thickBot="1">
      <c r="A2" s="39" t="s">
        <v>25</v>
      </c>
      <c r="B2" s="39"/>
      <c r="C2" s="39"/>
      <c r="D2" s="39"/>
    </row>
    <row r="3" spans="1:4" ht="17.25" customHeight="1">
      <c r="A3" s="41" t="s">
        <v>6</v>
      </c>
      <c r="B3" s="46" t="s">
        <v>20</v>
      </c>
      <c r="C3" s="46"/>
      <c r="D3" s="43" t="s">
        <v>7</v>
      </c>
    </row>
    <row r="4" spans="1:4" ht="33">
      <c r="A4" s="42"/>
      <c r="B4" s="4" t="s">
        <v>15</v>
      </c>
      <c r="C4" s="4" t="s">
        <v>16</v>
      </c>
      <c r="D4" s="44"/>
    </row>
    <row r="5" spans="1:4" ht="12" customHeight="1">
      <c r="A5" s="7">
        <v>1</v>
      </c>
      <c r="B5" s="5">
        <v>2</v>
      </c>
      <c r="C5" s="5">
        <v>3</v>
      </c>
      <c r="D5" s="8">
        <v>4</v>
      </c>
    </row>
    <row r="6" spans="1:4" ht="27.75">
      <c r="A6" s="9" t="s">
        <v>9</v>
      </c>
      <c r="B6" s="15">
        <f>B8+B9+B10</f>
        <v>248530.462</v>
      </c>
      <c r="C6" s="15">
        <f>C8+C9+C10</f>
        <v>248530.462</v>
      </c>
      <c r="D6" s="10"/>
    </row>
    <row r="7" spans="1:4" ht="15">
      <c r="A7" s="11" t="s">
        <v>0</v>
      </c>
      <c r="B7" s="15"/>
      <c r="C7" s="15"/>
      <c r="D7" s="10"/>
    </row>
    <row r="8" spans="1:4" ht="15">
      <c r="A8" s="12" t="s">
        <v>10</v>
      </c>
      <c r="B8" s="15">
        <f>B13+B76+B93</f>
        <v>73942.854</v>
      </c>
      <c r="C8" s="15">
        <f>C13+C76+C93</f>
        <v>73942.854</v>
      </c>
      <c r="D8" s="10"/>
    </row>
    <row r="9" spans="1:4" ht="15">
      <c r="A9" s="12" t="s">
        <v>11</v>
      </c>
      <c r="B9" s="15">
        <f>B14+B77</f>
        <v>168775.608</v>
      </c>
      <c r="C9" s="15">
        <f>C14+C77</f>
        <v>168775.608</v>
      </c>
      <c r="D9" s="10"/>
    </row>
    <row r="10" spans="1:4" ht="15">
      <c r="A10" s="12" t="s">
        <v>12</v>
      </c>
      <c r="B10" s="6">
        <f>B15</f>
        <v>5812</v>
      </c>
      <c r="C10" s="6">
        <f>C15</f>
        <v>5812</v>
      </c>
      <c r="D10" s="10"/>
    </row>
    <row r="11" spans="1:4" ht="71.25" customHeight="1">
      <c r="A11" s="23" t="s">
        <v>47</v>
      </c>
      <c r="B11" s="19">
        <f>B13+B14+B15</f>
        <v>123557.747</v>
      </c>
      <c r="C11" s="19">
        <f>C13+C14+C15</f>
        <v>123557.747</v>
      </c>
      <c r="D11" s="10"/>
    </row>
    <row r="12" spans="1:4" ht="15">
      <c r="A12" s="11" t="s">
        <v>0</v>
      </c>
      <c r="B12" s="6"/>
      <c r="C12" s="6"/>
      <c r="D12" s="10"/>
    </row>
    <row r="13" spans="1:4" ht="15">
      <c r="A13" s="12" t="s">
        <v>10</v>
      </c>
      <c r="B13" s="6">
        <f>B19+B23+B27+B31+B35+B39+B43+B47+B51+B55+B59+B63+B67+B71</f>
        <v>49091.539000000004</v>
      </c>
      <c r="C13" s="6">
        <f>C19+C23+C27+C31+C35+C39+C43+C47+C51+C55+C59+C63+C67+C71</f>
        <v>49091.539000000004</v>
      </c>
      <c r="D13" s="10"/>
    </row>
    <row r="14" spans="1:4" ht="15">
      <c r="A14" s="12" t="s">
        <v>11</v>
      </c>
      <c r="B14" s="6">
        <f>B20+B24+B52+B56+B60+B28</f>
        <v>68654.208</v>
      </c>
      <c r="C14" s="6">
        <f>C20+C24+C52+C56+C60+C28</f>
        <v>68654.208</v>
      </c>
      <c r="D14" s="10"/>
    </row>
    <row r="15" spans="1:4" ht="15">
      <c r="A15" s="12" t="s">
        <v>12</v>
      </c>
      <c r="B15" s="6">
        <f>B73</f>
        <v>5812</v>
      </c>
      <c r="C15" s="6">
        <v>5812</v>
      </c>
      <c r="D15" s="10"/>
    </row>
    <row r="16" spans="1:4" ht="15">
      <c r="A16" s="11" t="s">
        <v>1</v>
      </c>
      <c r="B16" s="6"/>
      <c r="C16" s="6"/>
      <c r="D16" s="10"/>
    </row>
    <row r="17" spans="1:4" ht="95.25" customHeight="1">
      <c r="A17" s="24" t="s">
        <v>27</v>
      </c>
      <c r="B17" s="19">
        <f>B19+B20</f>
        <v>36652.004</v>
      </c>
      <c r="C17" s="19">
        <f>C19+C20</f>
        <v>36652.004</v>
      </c>
      <c r="D17" s="31" t="s">
        <v>49</v>
      </c>
    </row>
    <row r="18" spans="1:4" ht="15">
      <c r="A18" s="11" t="s">
        <v>0</v>
      </c>
      <c r="B18" s="6"/>
      <c r="C18" s="6"/>
      <c r="D18" s="32"/>
    </row>
    <row r="19" spans="1:4" ht="15">
      <c r="A19" s="12" t="s">
        <v>10</v>
      </c>
      <c r="B19" s="26">
        <v>11197.796</v>
      </c>
      <c r="C19" s="26">
        <v>11197.796</v>
      </c>
      <c r="D19" s="32"/>
    </row>
    <row r="20" spans="1:4" ht="48" customHeight="1">
      <c r="A20" s="12" t="s">
        <v>11</v>
      </c>
      <c r="B20" s="6">
        <v>25454.208</v>
      </c>
      <c r="C20" s="6">
        <v>25454.208</v>
      </c>
      <c r="D20" s="33"/>
    </row>
    <row r="21" spans="1:4" ht="78.75" customHeight="1">
      <c r="A21" s="24" t="s">
        <v>26</v>
      </c>
      <c r="B21" s="19">
        <f>B23+B24</f>
        <v>25000</v>
      </c>
      <c r="C21" s="19">
        <f>C23+C24</f>
        <v>25000</v>
      </c>
      <c r="D21" s="31" t="s">
        <v>48</v>
      </c>
    </row>
    <row r="22" spans="1:4" ht="15">
      <c r="A22" s="11" t="s">
        <v>0</v>
      </c>
      <c r="B22" s="6"/>
      <c r="C22" s="6"/>
      <c r="D22" s="32"/>
    </row>
    <row r="23" spans="1:4" ht="15">
      <c r="A23" s="12" t="s">
        <v>10</v>
      </c>
      <c r="B23" s="6">
        <v>5000</v>
      </c>
      <c r="C23" s="6">
        <v>5000</v>
      </c>
      <c r="D23" s="32"/>
    </row>
    <row r="24" spans="1:4" ht="15">
      <c r="A24" s="12" t="s">
        <v>11</v>
      </c>
      <c r="B24" s="6">
        <v>20000</v>
      </c>
      <c r="C24" s="6">
        <v>20000</v>
      </c>
      <c r="D24" s="33"/>
    </row>
    <row r="25" spans="1:4" ht="79.5" customHeight="1">
      <c r="A25" s="24" t="s">
        <v>28</v>
      </c>
      <c r="B25" s="19">
        <f>B27+B28</f>
        <v>13272.964</v>
      </c>
      <c r="C25" s="19">
        <f>C27+C28</f>
        <v>13272.964</v>
      </c>
      <c r="D25" s="31" t="s">
        <v>50</v>
      </c>
    </row>
    <row r="26" spans="1:4" ht="31.5" customHeight="1">
      <c r="A26" s="11" t="s">
        <v>0</v>
      </c>
      <c r="B26" s="6"/>
      <c r="C26" s="6"/>
      <c r="D26" s="32"/>
    </row>
    <row r="27" spans="1:4" ht="15">
      <c r="A27" s="12" t="s">
        <v>10</v>
      </c>
      <c r="B27" s="6">
        <v>3272.964</v>
      </c>
      <c r="C27" s="6">
        <v>3272.964</v>
      </c>
      <c r="D27" s="32"/>
    </row>
    <row r="28" spans="1:4" ht="15">
      <c r="A28" s="12" t="s">
        <v>11</v>
      </c>
      <c r="B28" s="6">
        <v>10000</v>
      </c>
      <c r="C28" s="6">
        <v>10000</v>
      </c>
      <c r="D28" s="33"/>
    </row>
    <row r="29" spans="1:4" ht="66.75" customHeight="1">
      <c r="A29" s="24" t="s">
        <v>29</v>
      </c>
      <c r="B29" s="19">
        <f>B31</f>
        <v>4000</v>
      </c>
      <c r="C29" s="19">
        <f>C31</f>
        <v>4000</v>
      </c>
      <c r="D29" s="31" t="s">
        <v>51</v>
      </c>
    </row>
    <row r="30" spans="1:4" ht="15">
      <c r="A30" s="11" t="s">
        <v>0</v>
      </c>
      <c r="B30" s="6"/>
      <c r="C30" s="6"/>
      <c r="D30" s="32"/>
    </row>
    <row r="31" spans="1:4" ht="15">
      <c r="A31" s="12" t="s">
        <v>10</v>
      </c>
      <c r="B31" s="6">
        <v>4000</v>
      </c>
      <c r="C31" s="6">
        <v>4000</v>
      </c>
      <c r="D31" s="32"/>
    </row>
    <row r="32" spans="1:4" ht="15">
      <c r="A32" s="12" t="s">
        <v>11</v>
      </c>
      <c r="B32" s="6"/>
      <c r="C32" s="6"/>
      <c r="D32" s="33"/>
    </row>
    <row r="33" spans="1:4" ht="48.75" customHeight="1">
      <c r="A33" s="24" t="s">
        <v>32</v>
      </c>
      <c r="B33" s="19">
        <f>B35</f>
        <v>4000</v>
      </c>
      <c r="C33" s="19">
        <f>C35</f>
        <v>4000</v>
      </c>
      <c r="D33" s="31" t="s">
        <v>41</v>
      </c>
    </row>
    <row r="34" spans="1:4" ht="15">
      <c r="A34" s="11" t="s">
        <v>0</v>
      </c>
      <c r="B34" s="6"/>
      <c r="C34" s="6"/>
      <c r="D34" s="32"/>
    </row>
    <row r="35" spans="1:4" ht="15">
      <c r="A35" s="12" t="s">
        <v>10</v>
      </c>
      <c r="B35" s="6">
        <v>4000</v>
      </c>
      <c r="C35" s="6">
        <v>4000</v>
      </c>
      <c r="D35" s="32"/>
    </row>
    <row r="36" spans="1:4" ht="15">
      <c r="A36" s="12" t="s">
        <v>11</v>
      </c>
      <c r="B36" s="6"/>
      <c r="C36" s="6"/>
      <c r="D36" s="33"/>
    </row>
    <row r="37" spans="1:4" ht="111.75" customHeight="1">
      <c r="A37" s="24" t="s">
        <v>31</v>
      </c>
      <c r="B37" s="19">
        <f>B39</f>
        <v>990</v>
      </c>
      <c r="C37" s="19">
        <f>C39</f>
        <v>990</v>
      </c>
      <c r="D37" s="31" t="s">
        <v>42</v>
      </c>
    </row>
    <row r="38" spans="1:4" ht="15">
      <c r="A38" s="11" t="s">
        <v>0</v>
      </c>
      <c r="B38" s="6"/>
      <c r="C38" s="6"/>
      <c r="D38" s="32"/>
    </row>
    <row r="39" spans="1:4" ht="15">
      <c r="A39" s="12" t="s">
        <v>10</v>
      </c>
      <c r="B39" s="6">
        <v>990</v>
      </c>
      <c r="C39" s="6">
        <v>990</v>
      </c>
      <c r="D39" s="32"/>
    </row>
    <row r="40" spans="1:4" ht="15">
      <c r="A40" s="12" t="s">
        <v>11</v>
      </c>
      <c r="B40" s="6"/>
      <c r="C40" s="6"/>
      <c r="D40" s="33"/>
    </row>
    <row r="41" spans="1:4" ht="94.5" customHeight="1">
      <c r="A41" s="24" t="s">
        <v>30</v>
      </c>
      <c r="B41" s="19">
        <f>B43</f>
        <v>2500</v>
      </c>
      <c r="C41" s="19">
        <f>C43</f>
        <v>2500</v>
      </c>
      <c r="D41" s="34" t="s">
        <v>52</v>
      </c>
    </row>
    <row r="42" spans="1:4" ht="15">
      <c r="A42" s="11" t="s">
        <v>0</v>
      </c>
      <c r="B42" s="6"/>
      <c r="C42" s="6"/>
      <c r="D42" s="35"/>
    </row>
    <row r="43" spans="1:4" ht="15">
      <c r="A43" s="12" t="s">
        <v>10</v>
      </c>
      <c r="B43" s="6">
        <v>2500</v>
      </c>
      <c r="C43" s="6">
        <v>2500</v>
      </c>
      <c r="D43" s="35"/>
    </row>
    <row r="44" spans="1:4" ht="15">
      <c r="A44" s="12" t="s">
        <v>11</v>
      </c>
      <c r="B44" s="6"/>
      <c r="C44" s="6"/>
      <c r="D44" s="36"/>
    </row>
    <row r="45" spans="1:4" ht="111" customHeight="1">
      <c r="A45" s="24" t="s">
        <v>33</v>
      </c>
      <c r="B45" s="19">
        <f>B47</f>
        <v>704.484</v>
      </c>
      <c r="C45" s="19">
        <f>C47</f>
        <v>704.484</v>
      </c>
      <c r="D45" s="31" t="s">
        <v>40</v>
      </c>
    </row>
    <row r="46" spans="1:4" ht="15">
      <c r="A46" s="11" t="s">
        <v>0</v>
      </c>
      <c r="B46" s="6"/>
      <c r="C46" s="6"/>
      <c r="D46" s="32"/>
    </row>
    <row r="47" spans="1:4" ht="15">
      <c r="A47" s="12" t="s">
        <v>10</v>
      </c>
      <c r="B47" s="6">
        <v>704.484</v>
      </c>
      <c r="C47" s="6">
        <v>704.484</v>
      </c>
      <c r="D47" s="32"/>
    </row>
    <row r="48" spans="1:4" ht="15">
      <c r="A48" s="12" t="s">
        <v>11</v>
      </c>
      <c r="B48" s="6"/>
      <c r="C48" s="6"/>
      <c r="D48" s="33"/>
    </row>
    <row r="49" spans="1:4" ht="100.5" customHeight="1">
      <c r="A49" s="24" t="s">
        <v>34</v>
      </c>
      <c r="B49" s="19">
        <f>B51+B52</f>
        <v>5570</v>
      </c>
      <c r="C49" s="19">
        <f>C51+C52</f>
        <v>5570</v>
      </c>
      <c r="D49" s="34" t="s">
        <v>53</v>
      </c>
    </row>
    <row r="50" spans="1:4" ht="15">
      <c r="A50" s="11" t="s">
        <v>0</v>
      </c>
      <c r="B50" s="6"/>
      <c r="C50" s="6"/>
      <c r="D50" s="35"/>
    </row>
    <row r="51" spans="1:4" ht="15">
      <c r="A51" s="12" t="s">
        <v>10</v>
      </c>
      <c r="B51" s="6">
        <v>1570</v>
      </c>
      <c r="C51" s="6">
        <v>1570</v>
      </c>
      <c r="D51" s="35"/>
    </row>
    <row r="52" spans="1:4" ht="15">
      <c r="A52" s="12" t="s">
        <v>11</v>
      </c>
      <c r="B52" s="6">
        <v>4000</v>
      </c>
      <c r="C52" s="6">
        <v>4000</v>
      </c>
      <c r="D52" s="36"/>
    </row>
    <row r="53" spans="1:4" ht="47.25" customHeight="1">
      <c r="A53" s="24" t="s">
        <v>35</v>
      </c>
      <c r="B53" s="19">
        <f>B55+B56</f>
        <v>7500</v>
      </c>
      <c r="C53" s="19">
        <f>C55+C56</f>
        <v>7500</v>
      </c>
      <c r="D53" s="34" t="s">
        <v>54</v>
      </c>
    </row>
    <row r="54" spans="1:4" ht="15">
      <c r="A54" s="11" t="s">
        <v>0</v>
      </c>
      <c r="B54" s="6"/>
      <c r="C54" s="6"/>
      <c r="D54" s="35"/>
    </row>
    <row r="55" spans="1:4" ht="15">
      <c r="A55" s="12" t="s">
        <v>10</v>
      </c>
      <c r="B55" s="6">
        <v>1500</v>
      </c>
      <c r="C55" s="6">
        <v>1500</v>
      </c>
      <c r="D55" s="35"/>
    </row>
    <row r="56" spans="1:4" ht="15">
      <c r="A56" s="12" t="s">
        <v>11</v>
      </c>
      <c r="B56" s="6">
        <v>6000</v>
      </c>
      <c r="C56" s="6">
        <v>6000</v>
      </c>
      <c r="D56" s="36"/>
    </row>
    <row r="57" spans="1:4" ht="76.5" customHeight="1">
      <c r="A57" s="24" t="s">
        <v>36</v>
      </c>
      <c r="B57" s="19">
        <f>B59+B60</f>
        <v>4015.006</v>
      </c>
      <c r="C57" s="19">
        <f>C59+C60</f>
        <v>4015.006</v>
      </c>
      <c r="D57" s="34" t="s">
        <v>55</v>
      </c>
    </row>
    <row r="58" spans="1:4" ht="15">
      <c r="A58" s="11" t="s">
        <v>0</v>
      </c>
      <c r="B58" s="6"/>
      <c r="C58" s="6"/>
      <c r="D58" s="35"/>
    </row>
    <row r="59" spans="1:4" ht="15">
      <c r="A59" s="12" t="s">
        <v>10</v>
      </c>
      <c r="B59" s="6">
        <v>815.006</v>
      </c>
      <c r="C59" s="6">
        <v>815.006</v>
      </c>
      <c r="D59" s="35"/>
    </row>
    <row r="60" spans="1:4" ht="15">
      <c r="A60" s="12" t="s">
        <v>11</v>
      </c>
      <c r="B60" s="6">
        <v>3200</v>
      </c>
      <c r="C60" s="6">
        <v>3200</v>
      </c>
      <c r="D60" s="36"/>
    </row>
    <row r="61" spans="1:4" ht="117" customHeight="1">
      <c r="A61" s="24" t="s">
        <v>37</v>
      </c>
      <c r="B61" s="6">
        <f>B63</f>
        <v>1000</v>
      </c>
      <c r="C61" s="6">
        <f>C63</f>
        <v>1000</v>
      </c>
      <c r="D61" s="34" t="s">
        <v>56</v>
      </c>
    </row>
    <row r="62" spans="1:4" ht="15">
      <c r="A62" s="11" t="s">
        <v>0</v>
      </c>
      <c r="B62" s="6"/>
      <c r="C62" s="6"/>
      <c r="D62" s="35"/>
    </row>
    <row r="63" spans="1:4" ht="15">
      <c r="A63" s="12" t="s">
        <v>10</v>
      </c>
      <c r="B63" s="6">
        <v>1000</v>
      </c>
      <c r="C63" s="6">
        <v>1000</v>
      </c>
      <c r="D63" s="35"/>
    </row>
    <row r="64" spans="1:4" ht="15">
      <c r="A64" s="12" t="s">
        <v>11</v>
      </c>
      <c r="B64" s="6">
        <v>0</v>
      </c>
      <c r="C64" s="6">
        <v>0</v>
      </c>
      <c r="D64" s="36"/>
    </row>
    <row r="65" spans="1:4" ht="55.5">
      <c r="A65" s="24" t="s">
        <v>38</v>
      </c>
      <c r="B65" s="6">
        <f>B67</f>
        <v>2541.289</v>
      </c>
      <c r="C65" s="6">
        <f>C67</f>
        <v>2541.289</v>
      </c>
      <c r="D65" s="50"/>
    </row>
    <row r="66" spans="1:4" ht="15">
      <c r="A66" s="11" t="s">
        <v>0</v>
      </c>
      <c r="B66" s="6"/>
      <c r="C66" s="6"/>
      <c r="D66" s="51"/>
    </row>
    <row r="67" spans="1:4" ht="15">
      <c r="A67" s="12" t="s">
        <v>10</v>
      </c>
      <c r="B67" s="27">
        <v>2541.289</v>
      </c>
      <c r="C67" s="27">
        <v>2541.289</v>
      </c>
      <c r="D67" s="51"/>
    </row>
    <row r="68" spans="1:4" ht="15">
      <c r="A68" s="12" t="s">
        <v>11</v>
      </c>
      <c r="B68" s="6">
        <v>0</v>
      </c>
      <c r="C68" s="6">
        <v>0</v>
      </c>
      <c r="D68" s="52"/>
    </row>
    <row r="69" spans="1:4" ht="93.75" customHeight="1">
      <c r="A69" s="24" t="s">
        <v>39</v>
      </c>
      <c r="B69" s="6">
        <f>B71+B72+B73</f>
        <v>15812</v>
      </c>
      <c r="C69" s="6">
        <f>C71+C72+C73</f>
        <v>15812</v>
      </c>
      <c r="D69" s="34" t="s">
        <v>57</v>
      </c>
    </row>
    <row r="70" spans="1:4" ht="15">
      <c r="A70" s="11" t="s">
        <v>0</v>
      </c>
      <c r="B70" s="6"/>
      <c r="C70" s="6"/>
      <c r="D70" s="35"/>
    </row>
    <row r="71" spans="1:4" ht="15">
      <c r="A71" s="12" t="s">
        <v>10</v>
      </c>
      <c r="B71" s="6">
        <v>10000</v>
      </c>
      <c r="C71" s="6">
        <v>10000</v>
      </c>
      <c r="D71" s="35"/>
    </row>
    <row r="72" spans="1:4" ht="15">
      <c r="A72" s="12" t="s">
        <v>11</v>
      </c>
      <c r="B72" s="6">
        <v>0</v>
      </c>
      <c r="C72" s="6">
        <v>0</v>
      </c>
      <c r="D72" s="35"/>
    </row>
    <row r="73" spans="1:4" ht="15">
      <c r="A73" s="12" t="s">
        <v>12</v>
      </c>
      <c r="B73" s="26">
        <v>5812</v>
      </c>
      <c r="C73" s="26">
        <v>5812</v>
      </c>
      <c r="D73" s="36"/>
    </row>
    <row r="74" spans="1:4" ht="108">
      <c r="A74" s="14" t="s">
        <v>46</v>
      </c>
      <c r="B74" s="20">
        <v>119972.715</v>
      </c>
      <c r="C74" s="20">
        <v>119972.715</v>
      </c>
      <c r="D74" s="16"/>
    </row>
    <row r="75" spans="1:4" ht="15">
      <c r="A75" s="11" t="s">
        <v>0</v>
      </c>
      <c r="B75" s="15"/>
      <c r="C75" s="15"/>
      <c r="D75" s="16"/>
    </row>
    <row r="76" spans="1:4" ht="15">
      <c r="A76" s="12" t="s">
        <v>10</v>
      </c>
      <c r="B76" s="15">
        <v>19851.315</v>
      </c>
      <c r="C76" s="15">
        <v>19851.315</v>
      </c>
      <c r="D76" s="16"/>
    </row>
    <row r="77" spans="1:4" ht="15">
      <c r="A77" s="12" t="s">
        <v>11</v>
      </c>
      <c r="B77" s="15">
        <v>100121.4</v>
      </c>
      <c r="C77" s="15">
        <v>100121.4</v>
      </c>
      <c r="D77" s="16"/>
    </row>
    <row r="78" spans="1:4" ht="20.25" customHeight="1">
      <c r="A78" s="11" t="s">
        <v>1</v>
      </c>
      <c r="B78" s="6"/>
      <c r="C78" s="6"/>
      <c r="D78" s="10"/>
    </row>
    <row r="79" spans="1:4" ht="66" customHeight="1">
      <c r="A79" s="13" t="s">
        <v>21</v>
      </c>
      <c r="B79" s="20">
        <v>111933.4</v>
      </c>
      <c r="C79" s="20">
        <f>C81+C82</f>
        <v>111933.4</v>
      </c>
      <c r="D79" s="47" t="s">
        <v>22</v>
      </c>
    </row>
    <row r="80" spans="1:4" ht="15">
      <c r="A80" s="11" t="s">
        <v>0</v>
      </c>
      <c r="B80" s="15"/>
      <c r="C80" s="15"/>
      <c r="D80" s="48"/>
    </row>
    <row r="81" spans="1:4" ht="15">
      <c r="A81" s="12" t="s">
        <v>10</v>
      </c>
      <c r="B81" s="15">
        <v>11812</v>
      </c>
      <c r="C81" s="15">
        <v>11812</v>
      </c>
      <c r="D81" s="48"/>
    </row>
    <row r="82" spans="1:4" ht="15">
      <c r="A82" s="12" t="s">
        <v>11</v>
      </c>
      <c r="B82" s="15">
        <v>100121.4</v>
      </c>
      <c r="C82" s="15">
        <v>100121.4</v>
      </c>
      <c r="D82" s="48"/>
    </row>
    <row r="83" spans="1:4" ht="15">
      <c r="A83" s="12" t="s">
        <v>12</v>
      </c>
      <c r="B83" s="15"/>
      <c r="C83" s="15"/>
      <c r="D83" s="48"/>
    </row>
    <row r="84" spans="1:4" ht="15">
      <c r="A84" s="12" t="s">
        <v>14</v>
      </c>
      <c r="B84" s="15"/>
      <c r="C84" s="15"/>
      <c r="D84" s="48"/>
    </row>
    <row r="85" spans="1:4" ht="15">
      <c r="A85" s="12" t="s">
        <v>8</v>
      </c>
      <c r="B85" s="15"/>
      <c r="C85" s="15"/>
      <c r="D85" s="48"/>
    </row>
    <row r="86" spans="1:4" ht="63" customHeight="1">
      <c r="A86" s="12" t="s">
        <v>13</v>
      </c>
      <c r="B86" s="15"/>
      <c r="C86" s="15"/>
      <c r="D86" s="49"/>
    </row>
    <row r="87" spans="1:4" ht="87.75" customHeight="1">
      <c r="A87" s="25" t="s">
        <v>23</v>
      </c>
      <c r="B87" s="15">
        <v>8039.315</v>
      </c>
      <c r="C87" s="20">
        <v>8039.315</v>
      </c>
      <c r="D87" s="37" t="s">
        <v>24</v>
      </c>
    </row>
    <row r="88" spans="1:4" ht="27" customHeight="1">
      <c r="A88" s="17" t="s">
        <v>0</v>
      </c>
      <c r="B88" s="15"/>
      <c r="C88" s="15"/>
      <c r="D88" s="37"/>
    </row>
    <row r="89" spans="1:4" ht="17.25" customHeight="1">
      <c r="A89" s="12" t="s">
        <v>10</v>
      </c>
      <c r="B89" s="15">
        <v>8039.315</v>
      </c>
      <c r="C89" s="15">
        <v>8039.315</v>
      </c>
      <c r="D89" s="37"/>
    </row>
    <row r="90" spans="1:4" ht="24" customHeight="1">
      <c r="A90" s="12" t="s">
        <v>11</v>
      </c>
      <c r="B90" s="15"/>
      <c r="C90" s="15"/>
      <c r="D90" s="37"/>
    </row>
    <row r="91" spans="1:4" ht="108" customHeight="1">
      <c r="A91" s="9" t="s">
        <v>43</v>
      </c>
      <c r="B91" s="22">
        <v>5000</v>
      </c>
      <c r="C91" s="22">
        <v>5000</v>
      </c>
      <c r="D91" s="30"/>
    </row>
    <row r="92" spans="1:4" ht="18.75" customHeight="1">
      <c r="A92" s="11" t="s">
        <v>0</v>
      </c>
      <c r="B92" s="21"/>
      <c r="C92" s="21"/>
      <c r="D92" s="30"/>
    </row>
    <row r="93" spans="1:4" ht="15" customHeight="1">
      <c r="A93" s="12" t="s">
        <v>10</v>
      </c>
      <c r="B93" s="21">
        <v>5000</v>
      </c>
      <c r="C93" s="21">
        <v>5000</v>
      </c>
      <c r="D93" s="30"/>
    </row>
    <row r="94" spans="1:4" ht="15" customHeight="1">
      <c r="A94" s="12" t="s">
        <v>11</v>
      </c>
      <c r="B94" s="21"/>
      <c r="C94" s="21"/>
      <c r="D94" s="30"/>
    </row>
    <row r="95" spans="1:4" ht="15" customHeight="1">
      <c r="A95" s="11" t="s">
        <v>1</v>
      </c>
      <c r="B95" s="15"/>
      <c r="C95" s="15"/>
      <c r="D95" s="18"/>
    </row>
    <row r="96" spans="1:4" ht="162.75" customHeight="1">
      <c r="A96" s="13" t="s">
        <v>44</v>
      </c>
      <c r="B96" s="22">
        <f>B98</f>
        <v>5000</v>
      </c>
      <c r="C96" s="22">
        <f>C98</f>
        <v>5000</v>
      </c>
      <c r="D96" s="28" t="s">
        <v>45</v>
      </c>
    </row>
    <row r="97" spans="1:4" ht="12.75" customHeight="1">
      <c r="A97" s="11" t="s">
        <v>0</v>
      </c>
      <c r="B97" s="15"/>
      <c r="C97" s="15"/>
      <c r="D97" s="29"/>
    </row>
    <row r="98" spans="1:4" ht="15" customHeight="1">
      <c r="A98" s="12" t="s">
        <v>10</v>
      </c>
      <c r="B98" s="21">
        <v>5000</v>
      </c>
      <c r="C98" s="21">
        <v>5000</v>
      </c>
      <c r="D98" s="29"/>
    </row>
    <row r="99" spans="1:4" ht="16.5" customHeight="1">
      <c r="A99" s="12" t="s">
        <v>11</v>
      </c>
      <c r="B99" s="15"/>
      <c r="C99" s="15"/>
      <c r="D99" s="29"/>
    </row>
    <row r="100" ht="15">
      <c r="A100" s="2" t="s">
        <v>2</v>
      </c>
    </row>
    <row r="101" spans="1:4" ht="48" customHeight="1">
      <c r="A101" s="45" t="s">
        <v>19</v>
      </c>
      <c r="B101" s="45"/>
      <c r="C101" s="45"/>
      <c r="D101" s="45"/>
    </row>
    <row r="102" spans="1:4" ht="33.75" customHeight="1">
      <c r="A102" s="38" t="s">
        <v>17</v>
      </c>
      <c r="B102" s="38"/>
      <c r="C102" s="38"/>
      <c r="D102" s="38"/>
    </row>
    <row r="103" spans="1:4" ht="21" customHeight="1">
      <c r="A103" s="38" t="s">
        <v>18</v>
      </c>
      <c r="B103" s="38"/>
      <c r="C103" s="38"/>
      <c r="D103" s="38"/>
    </row>
    <row r="104" ht="14.25">
      <c r="A104" s="1" t="s">
        <v>3</v>
      </c>
    </row>
    <row r="105" ht="14.25">
      <c r="A105" s="3" t="s">
        <v>4</v>
      </c>
    </row>
    <row r="106" ht="14.25">
      <c r="A106" s="3"/>
    </row>
    <row r="107" ht="14.25">
      <c r="A107" s="3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</sheetData>
  <sheetProtection/>
  <mergeCells count="24">
    <mergeCell ref="A103:D103"/>
    <mergeCell ref="A2:D2"/>
    <mergeCell ref="A1:D1"/>
    <mergeCell ref="A3:A4"/>
    <mergeCell ref="D3:D4"/>
    <mergeCell ref="A101:D101"/>
    <mergeCell ref="A102:D102"/>
    <mergeCell ref="B3:C3"/>
    <mergeCell ref="D79:D86"/>
    <mergeCell ref="D69:D73"/>
    <mergeCell ref="D61:D64"/>
    <mergeCell ref="D45:D48"/>
    <mergeCell ref="D33:D36"/>
    <mergeCell ref="D49:D52"/>
    <mergeCell ref="D57:D60"/>
    <mergeCell ref="D65:D68"/>
    <mergeCell ref="D17:D20"/>
    <mergeCell ref="D25:D28"/>
    <mergeCell ref="D21:D24"/>
    <mergeCell ref="D53:D56"/>
    <mergeCell ref="D87:D90"/>
    <mergeCell ref="D41:D44"/>
    <mergeCell ref="D37:D40"/>
    <mergeCell ref="D29:D3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Мужичкова Елена Владимировна</cp:lastModifiedBy>
  <cp:lastPrinted>2017-01-13T08:30:04Z</cp:lastPrinted>
  <dcterms:created xsi:type="dcterms:W3CDTF">2015-01-29T11:19:28Z</dcterms:created>
  <dcterms:modified xsi:type="dcterms:W3CDTF">2017-04-10T14:04:52Z</dcterms:modified>
  <cp:category/>
  <cp:version/>
  <cp:contentType/>
  <cp:contentStatus/>
</cp:coreProperties>
</file>